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01503\Alliance\RELEX - General\13_Media Site &amp; Media Profiles\Media Site\Facts &amp; Figures Seite\2021\"/>
    </mc:Choice>
  </mc:AlternateContent>
  <xr:revisionPtr revIDLastSave="97" documentId="8_{7452924E-62B8-44DB-91D9-B8051C9A6457}" xr6:coauthVersionLast="45" xr6:coauthVersionMax="45" xr10:uidLastSave="{A2A8964B-943F-496D-B279-DEF91D57899C}"/>
  <bookViews>
    <workbookView xWindow="-120" yWindow="-120" windowWidth="29040" windowHeight="17640" xr2:uid="{150CBDED-026B-496C-8A82-C48F957A73C4}"/>
  </bookViews>
  <sheets>
    <sheet name="Vorlage Web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B44" i="1" s="1"/>
  <c r="B39" i="1"/>
  <c r="B28" i="1"/>
  <c r="B50" i="1" s="1"/>
  <c r="B25" i="1"/>
  <c r="B18" i="1"/>
  <c r="B46" i="1" l="1"/>
  <c r="B48" i="1"/>
  <c r="B52" i="1"/>
  <c r="B30" i="1"/>
  <c r="C39" i="1"/>
  <c r="C28" i="1"/>
  <c r="C25" i="1"/>
  <c r="C18" i="1"/>
  <c r="E42" i="1" l="1"/>
  <c r="D42" i="1"/>
  <c r="C42" i="1"/>
  <c r="C48" i="1" s="1"/>
  <c r="D39" i="1"/>
  <c r="E39" i="1"/>
  <c r="D28" i="1"/>
  <c r="D50" i="1" s="1"/>
  <c r="E28" i="1"/>
  <c r="D25" i="1"/>
  <c r="E25" i="1"/>
  <c r="E48" i="1" s="1"/>
  <c r="D18" i="1"/>
  <c r="E18" i="1"/>
  <c r="C46" i="1"/>
  <c r="E46" i="1" l="1"/>
  <c r="D46" i="1"/>
  <c r="D48" i="1"/>
  <c r="E30" i="1"/>
  <c r="C30" i="1"/>
  <c r="C50" i="1"/>
  <c r="C52" i="1" s="1"/>
  <c r="E50" i="1"/>
  <c r="D30" i="1"/>
  <c r="D44" i="1"/>
  <c r="E44" i="1"/>
  <c r="C44" i="1"/>
  <c r="E52" i="1" l="1"/>
  <c r="D52" i="1"/>
</calcChain>
</file>

<file path=xl/sharedStrings.xml><?xml version="1.0" encoding="utf-8"?>
<sst xmlns="http://schemas.openxmlformats.org/spreadsheetml/2006/main" count="43" uniqueCount="39">
  <si>
    <t>Renault Captur</t>
  </si>
  <si>
    <t>Renault Clio</t>
  </si>
  <si>
    <t>Renault Espace</t>
  </si>
  <si>
    <t>Renault Kadjar</t>
  </si>
  <si>
    <t>Renault Kangoo</t>
  </si>
  <si>
    <t>Renault Kangoo Z.E.</t>
  </si>
  <si>
    <t>Renault Koleos</t>
  </si>
  <si>
    <t>Renault Master</t>
  </si>
  <si>
    <t>Renault Mégane</t>
  </si>
  <si>
    <t>Renault Scénic</t>
  </si>
  <si>
    <t>Renault Talisman</t>
  </si>
  <si>
    <t>Renault Trafic</t>
  </si>
  <si>
    <t>Renault Twingo</t>
  </si>
  <si>
    <t>Renault Zoe</t>
  </si>
  <si>
    <t>Dacia Dokker</t>
  </si>
  <si>
    <t>Dacia Duster</t>
  </si>
  <si>
    <t>Dacia Lodgy</t>
  </si>
  <si>
    <t>Dacia Logan</t>
  </si>
  <si>
    <t>Dacia Sandero</t>
  </si>
  <si>
    <t>Alpine A110</t>
  </si>
  <si>
    <t>Renault Alaskan</t>
  </si>
  <si>
    <t>Renault Master Z.E.</t>
  </si>
  <si>
    <t>Total VP Renault</t>
  </si>
  <si>
    <t>Total VP Alpine</t>
  </si>
  <si>
    <t>Total VP Groupe Renault</t>
  </si>
  <si>
    <t>Total VP Dacia</t>
  </si>
  <si>
    <t>Total VU Renault</t>
  </si>
  <si>
    <t>Total VU Dacia</t>
  </si>
  <si>
    <t>Total VU Groupe Renault</t>
  </si>
  <si>
    <t>Total Renault VP et VU</t>
  </si>
  <si>
    <t>Total Dacia VP et VU</t>
  </si>
  <si>
    <t>Total Alpine VP</t>
  </si>
  <si>
    <t>Véhicules utilitaires</t>
  </si>
  <si>
    <t>Renault autres</t>
  </si>
  <si>
    <t>Total immatriculations du Groupe Renault</t>
  </si>
  <si>
    <t>Renault Autres</t>
  </si>
  <si>
    <t>Véhicules particuliers</t>
  </si>
  <si>
    <t>Renault Twingo Electric</t>
  </si>
  <si>
    <t>Immatriculations Groupe Renault 2017-2020 en Suisse par modèle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</si>
</sst>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1" xfId="0" applyNumberFormat="1" applyFont="1" applyBorder="1"/>
    <xf numFmtId="3" fontId="0" fillId="2" borderId="0" xfId="0" applyNumberFormat="1" applyFill="1" applyBorder="1"/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24DF-B7EA-4F14-90D7-BAE7FA169B46}">
  <dimension ref="A1:G52"/>
  <sheetViews>
    <sheetView tabSelected="1" view="pageBreakPreview" topLeftCell="A22" zoomScale="130" zoomScaleNormal="100" zoomScaleSheetLayoutView="130" workbookViewId="0">
      <selection activeCell="D42" sqref="D42"/>
    </sheetView>
  </sheetViews>
  <sheetFormatPr baseColWidth="10" defaultColWidth="9.140625" defaultRowHeight="15" x14ac:dyDescent="0.25"/>
  <cols>
    <col min="1" max="1" width="63.85546875" customWidth="1"/>
    <col min="2" max="2" width="14.140625" bestFit="1" customWidth="1"/>
    <col min="3" max="4" width="11.42578125" customWidth="1"/>
    <col min="5" max="5" width="13.140625" customWidth="1"/>
  </cols>
  <sheetData>
    <row r="1" spans="1:7" ht="30" customHeight="1" x14ac:dyDescent="0.25">
      <c r="A1" s="5" t="s">
        <v>38</v>
      </c>
      <c r="B1" s="5"/>
      <c r="C1" s="5"/>
      <c r="D1" s="5"/>
      <c r="E1" s="5"/>
    </row>
    <row r="2" spans="1:7" s="1" customFormat="1" ht="21" customHeight="1" x14ac:dyDescent="0.25">
      <c r="A2" s="1" t="s">
        <v>36</v>
      </c>
      <c r="B2" s="1">
        <v>2020</v>
      </c>
      <c r="C2" s="1">
        <v>2019</v>
      </c>
      <c r="D2" s="1">
        <v>2018</v>
      </c>
      <c r="E2" s="1">
        <v>2017</v>
      </c>
    </row>
    <row r="3" spans="1:7" x14ac:dyDescent="0.25">
      <c r="A3" t="s">
        <v>0</v>
      </c>
      <c r="B3" s="2">
        <v>2155</v>
      </c>
      <c r="C3" s="2">
        <v>1765</v>
      </c>
      <c r="D3" s="2">
        <v>2275</v>
      </c>
      <c r="E3" s="2">
        <v>2133</v>
      </c>
      <c r="G3" s="2"/>
    </row>
    <row r="4" spans="1:7" x14ac:dyDescent="0.25">
      <c r="A4" t="s">
        <v>1</v>
      </c>
      <c r="B4" s="2">
        <v>1996</v>
      </c>
      <c r="C4" s="2">
        <v>2054</v>
      </c>
      <c r="D4" s="2">
        <v>2424</v>
      </c>
      <c r="E4" s="2">
        <v>2719</v>
      </c>
      <c r="G4" s="2"/>
    </row>
    <row r="5" spans="1:7" x14ac:dyDescent="0.25">
      <c r="A5" t="s">
        <v>2</v>
      </c>
      <c r="B5">
        <v>201</v>
      </c>
      <c r="C5">
        <v>411</v>
      </c>
      <c r="D5">
        <v>432</v>
      </c>
      <c r="E5">
        <v>555</v>
      </c>
      <c r="G5" s="2"/>
    </row>
    <row r="6" spans="1:7" x14ac:dyDescent="0.25">
      <c r="A6" t="s">
        <v>3</v>
      </c>
      <c r="B6">
        <v>364</v>
      </c>
      <c r="C6">
        <v>781</v>
      </c>
      <c r="D6">
        <v>590</v>
      </c>
      <c r="E6">
        <v>955</v>
      </c>
    </row>
    <row r="7" spans="1:7" x14ac:dyDescent="0.25">
      <c r="A7" t="s">
        <v>4</v>
      </c>
      <c r="B7">
        <v>109</v>
      </c>
      <c r="C7">
        <v>92</v>
      </c>
      <c r="D7">
        <v>385</v>
      </c>
      <c r="E7">
        <v>408</v>
      </c>
    </row>
    <row r="8" spans="1:7" x14ac:dyDescent="0.25">
      <c r="A8" t="s">
        <v>6</v>
      </c>
      <c r="B8">
        <v>289</v>
      </c>
      <c r="C8">
        <v>408</v>
      </c>
      <c r="D8">
        <v>753</v>
      </c>
      <c r="E8">
        <v>647</v>
      </c>
    </row>
    <row r="9" spans="1:7" x14ac:dyDescent="0.25">
      <c r="A9" t="s">
        <v>7</v>
      </c>
      <c r="B9">
        <v>26</v>
      </c>
      <c r="C9">
        <v>18</v>
      </c>
      <c r="D9">
        <v>27</v>
      </c>
      <c r="E9">
        <v>27</v>
      </c>
    </row>
    <row r="10" spans="1:7" x14ac:dyDescent="0.25">
      <c r="A10" t="s">
        <v>8</v>
      </c>
      <c r="B10" s="2">
        <v>1541</v>
      </c>
      <c r="C10" s="2">
        <v>2119</v>
      </c>
      <c r="D10" s="2">
        <v>2106</v>
      </c>
      <c r="E10" s="2">
        <v>2502</v>
      </c>
    </row>
    <row r="11" spans="1:7" x14ac:dyDescent="0.25">
      <c r="A11" t="s">
        <v>9</v>
      </c>
      <c r="B11" s="2">
        <v>599</v>
      </c>
      <c r="C11" s="2">
        <v>1121</v>
      </c>
      <c r="D11" s="2">
        <v>1594</v>
      </c>
      <c r="E11" s="2">
        <v>1882</v>
      </c>
    </row>
    <row r="12" spans="1:7" x14ac:dyDescent="0.25">
      <c r="A12" t="s">
        <v>10</v>
      </c>
      <c r="B12">
        <v>114</v>
      </c>
      <c r="C12">
        <v>324</v>
      </c>
      <c r="D12">
        <v>332</v>
      </c>
      <c r="E12">
        <v>535</v>
      </c>
    </row>
    <row r="13" spans="1:7" x14ac:dyDescent="0.25">
      <c r="A13" t="s">
        <v>11</v>
      </c>
      <c r="B13">
        <v>381</v>
      </c>
      <c r="C13">
        <v>375</v>
      </c>
      <c r="D13">
        <v>504</v>
      </c>
      <c r="E13">
        <v>313</v>
      </c>
    </row>
    <row r="14" spans="1:7" x14ac:dyDescent="0.25">
      <c r="A14" t="s">
        <v>12</v>
      </c>
      <c r="B14">
        <v>336</v>
      </c>
      <c r="C14">
        <v>445</v>
      </c>
      <c r="D14">
        <v>397</v>
      </c>
      <c r="E14">
        <v>440</v>
      </c>
    </row>
    <row r="15" spans="1:7" x14ac:dyDescent="0.25">
      <c r="A15" t="s">
        <v>37</v>
      </c>
      <c r="B15">
        <v>68</v>
      </c>
      <c r="C15">
        <v>0</v>
      </c>
      <c r="D15">
        <v>0</v>
      </c>
      <c r="E15">
        <v>0</v>
      </c>
    </row>
    <row r="16" spans="1:7" x14ac:dyDescent="0.25">
      <c r="A16" t="s">
        <v>13</v>
      </c>
      <c r="B16">
        <v>2887</v>
      </c>
      <c r="C16">
        <v>1804</v>
      </c>
      <c r="D16">
        <v>908</v>
      </c>
      <c r="E16">
        <v>741</v>
      </c>
    </row>
    <row r="17" spans="1:5" x14ac:dyDescent="0.25">
      <c r="A17" t="s">
        <v>35</v>
      </c>
      <c r="B17">
        <v>3</v>
      </c>
      <c r="C17">
        <v>0</v>
      </c>
      <c r="D17">
        <v>2</v>
      </c>
      <c r="E17">
        <v>16</v>
      </c>
    </row>
    <row r="18" spans="1:5" s="1" customFormat="1" x14ac:dyDescent="0.25">
      <c r="A18" s="1" t="s">
        <v>22</v>
      </c>
      <c r="B18" s="3">
        <f>SUM(B3:B17)</f>
        <v>11069</v>
      </c>
      <c r="C18" s="3">
        <f>SUM(C3:C17)</f>
        <v>11717</v>
      </c>
      <c r="D18" s="3">
        <f>SUM(D3:D17)</f>
        <v>12729</v>
      </c>
      <c r="E18" s="3">
        <f>SUM(E3:E17)</f>
        <v>13873</v>
      </c>
    </row>
    <row r="20" spans="1:5" x14ac:dyDescent="0.25">
      <c r="A20" t="s">
        <v>14</v>
      </c>
      <c r="B20">
        <v>739</v>
      </c>
      <c r="C20">
        <v>677</v>
      </c>
      <c r="D20">
        <v>680</v>
      </c>
      <c r="E20">
        <v>780</v>
      </c>
    </row>
    <row r="21" spans="1:5" x14ac:dyDescent="0.25">
      <c r="A21" t="s">
        <v>15</v>
      </c>
      <c r="B21">
        <v>2290</v>
      </c>
      <c r="C21">
        <v>3169</v>
      </c>
      <c r="D21" s="2">
        <v>3122</v>
      </c>
      <c r="E21" s="2">
        <v>2791</v>
      </c>
    </row>
    <row r="22" spans="1:5" x14ac:dyDescent="0.25">
      <c r="A22" t="s">
        <v>16</v>
      </c>
      <c r="B22">
        <v>375</v>
      </c>
      <c r="C22">
        <v>394</v>
      </c>
      <c r="D22">
        <v>496</v>
      </c>
      <c r="E22">
        <v>522</v>
      </c>
    </row>
    <row r="23" spans="1:5" x14ac:dyDescent="0.25">
      <c r="A23" t="s">
        <v>17</v>
      </c>
      <c r="B23">
        <v>592</v>
      </c>
      <c r="C23">
        <v>873</v>
      </c>
      <c r="D23">
        <v>834</v>
      </c>
      <c r="E23">
        <v>914</v>
      </c>
    </row>
    <row r="24" spans="1:5" x14ac:dyDescent="0.25">
      <c r="A24" t="s">
        <v>18</v>
      </c>
      <c r="B24">
        <v>2114</v>
      </c>
      <c r="C24">
        <v>2883</v>
      </c>
      <c r="D24" s="2">
        <v>3169</v>
      </c>
      <c r="E24" s="2">
        <v>3548</v>
      </c>
    </row>
    <row r="25" spans="1:5" s="1" customFormat="1" x14ac:dyDescent="0.25">
      <c r="A25" s="1" t="s">
        <v>25</v>
      </c>
      <c r="B25" s="3">
        <f>SUM(B20:B24)</f>
        <v>6110</v>
      </c>
      <c r="C25" s="3">
        <f>SUM(C20:C24)</f>
        <v>7996</v>
      </c>
      <c r="D25" s="3">
        <f>SUM(D20:D24)</f>
        <v>8301</v>
      </c>
      <c r="E25" s="3">
        <f>SUM(E20:E24)</f>
        <v>8555</v>
      </c>
    </row>
    <row r="27" spans="1:5" x14ac:dyDescent="0.25">
      <c r="A27" t="s">
        <v>19</v>
      </c>
      <c r="B27">
        <v>70</v>
      </c>
      <c r="C27">
        <v>183</v>
      </c>
      <c r="D27">
        <v>146</v>
      </c>
      <c r="E27">
        <v>0</v>
      </c>
    </row>
    <row r="28" spans="1:5" s="1" customFormat="1" x14ac:dyDescent="0.25">
      <c r="A28" s="1" t="s">
        <v>23</v>
      </c>
      <c r="B28" s="1">
        <f>SUM(B27)</f>
        <v>70</v>
      </c>
      <c r="C28" s="1">
        <f>SUM(C27)</f>
        <v>183</v>
      </c>
      <c r="D28" s="1">
        <f>SUM(D27)</f>
        <v>146</v>
      </c>
      <c r="E28" s="1">
        <f>SUM(E27)</f>
        <v>0</v>
      </c>
    </row>
    <row r="30" spans="1:5" s="1" customFormat="1" x14ac:dyDescent="0.25">
      <c r="A30" s="1" t="s">
        <v>24</v>
      </c>
      <c r="B30" s="3">
        <f>SUM(B28,B25,B18)</f>
        <v>17249</v>
      </c>
      <c r="C30" s="3">
        <f>SUM(C28,C25,C18)</f>
        <v>19896</v>
      </c>
      <c r="D30" s="3">
        <f>SUM(D28,D25,D18)</f>
        <v>21176</v>
      </c>
      <c r="E30" s="3">
        <f>SUM(E28,E25,E18)</f>
        <v>22428</v>
      </c>
    </row>
    <row r="31" spans="1:5" ht="39" customHeight="1" x14ac:dyDescent="0.25">
      <c r="A31" s="1" t="s">
        <v>32</v>
      </c>
    </row>
    <row r="32" spans="1:5" x14ac:dyDescent="0.25">
      <c r="A32" t="s">
        <v>20</v>
      </c>
      <c r="B32">
        <v>66</v>
      </c>
      <c r="C32">
        <v>136</v>
      </c>
      <c r="D32">
        <v>191</v>
      </c>
      <c r="E32">
        <v>70</v>
      </c>
    </row>
    <row r="33" spans="1:5" x14ac:dyDescent="0.25">
      <c r="A33" t="s">
        <v>4</v>
      </c>
      <c r="B33">
        <v>392</v>
      </c>
      <c r="C33">
        <v>848</v>
      </c>
      <c r="D33">
        <v>683</v>
      </c>
      <c r="E33">
        <v>722</v>
      </c>
    </row>
    <row r="34" spans="1:5" x14ac:dyDescent="0.25">
      <c r="A34" t="s">
        <v>5</v>
      </c>
      <c r="B34">
        <v>311</v>
      </c>
      <c r="C34">
        <v>262</v>
      </c>
      <c r="D34">
        <v>110</v>
      </c>
      <c r="E34">
        <v>79</v>
      </c>
    </row>
    <row r="35" spans="1:5" x14ac:dyDescent="0.25">
      <c r="A35" t="s">
        <v>7</v>
      </c>
      <c r="B35">
        <v>1259</v>
      </c>
      <c r="C35">
        <v>1490</v>
      </c>
      <c r="D35" s="2">
        <v>1347</v>
      </c>
      <c r="E35" s="2">
        <v>1280</v>
      </c>
    </row>
    <row r="36" spans="1:5" x14ac:dyDescent="0.25">
      <c r="A36" t="s">
        <v>21</v>
      </c>
      <c r="B36">
        <v>27</v>
      </c>
      <c r="C36">
        <v>15</v>
      </c>
      <c r="D36">
        <v>2</v>
      </c>
      <c r="E36">
        <v>0</v>
      </c>
    </row>
    <row r="37" spans="1:5" x14ac:dyDescent="0.25">
      <c r="A37" t="s">
        <v>11</v>
      </c>
      <c r="B37">
        <v>1359</v>
      </c>
      <c r="C37">
        <v>1455</v>
      </c>
      <c r="D37" s="2">
        <v>1230</v>
      </c>
      <c r="E37" s="2">
        <v>1484</v>
      </c>
    </row>
    <row r="38" spans="1:5" x14ac:dyDescent="0.25">
      <c r="A38" t="s">
        <v>33</v>
      </c>
      <c r="B38">
        <v>34</v>
      </c>
      <c r="C38">
        <v>59</v>
      </c>
      <c r="D38">
        <v>48</v>
      </c>
      <c r="E38">
        <v>70</v>
      </c>
    </row>
    <row r="39" spans="1:5" s="1" customFormat="1" x14ac:dyDescent="0.25">
      <c r="A39" s="1" t="s">
        <v>26</v>
      </c>
      <c r="B39" s="3">
        <f>SUM(B32:B38)</f>
        <v>3448</v>
      </c>
      <c r="C39" s="3">
        <f>SUM(C32:C38)</f>
        <v>4265</v>
      </c>
      <c r="D39" s="3">
        <f>SUM(D32:D38)</f>
        <v>3611</v>
      </c>
      <c r="E39" s="3">
        <f>SUM(E32:E38)</f>
        <v>3705</v>
      </c>
    </row>
    <row r="41" spans="1:5" x14ac:dyDescent="0.25">
      <c r="A41" t="s">
        <v>14</v>
      </c>
      <c r="B41" s="4">
        <v>518</v>
      </c>
      <c r="C41" s="4">
        <v>577</v>
      </c>
      <c r="D41">
        <v>551</v>
      </c>
      <c r="E41">
        <v>482</v>
      </c>
    </row>
    <row r="42" spans="1:5" s="1" customFormat="1" x14ac:dyDescent="0.25">
      <c r="A42" s="1" t="s">
        <v>27</v>
      </c>
      <c r="B42" s="3">
        <f>SUM(B41:B41)</f>
        <v>518</v>
      </c>
      <c r="C42" s="3">
        <f>SUM(C41:C41)</f>
        <v>577</v>
      </c>
      <c r="D42" s="3">
        <f>SUM(D41:D41)</f>
        <v>551</v>
      </c>
      <c r="E42" s="3">
        <f>SUM(E41:E41)</f>
        <v>482</v>
      </c>
    </row>
    <row r="44" spans="1:5" s="1" customFormat="1" x14ac:dyDescent="0.25">
      <c r="A44" s="1" t="s">
        <v>28</v>
      </c>
      <c r="B44" s="3">
        <f>SUM(B42,B39)</f>
        <v>3966</v>
      </c>
      <c r="C44" s="3">
        <f>SUM(C42,C39)</f>
        <v>4842</v>
      </c>
      <c r="D44" s="3">
        <f>SUM(D42,D39)</f>
        <v>4162</v>
      </c>
      <c r="E44" s="3">
        <f>SUM(E42,E39)</f>
        <v>4187</v>
      </c>
    </row>
    <row r="46" spans="1:5" s="1" customFormat="1" x14ac:dyDescent="0.25">
      <c r="A46" s="1" t="s">
        <v>29</v>
      </c>
      <c r="B46" s="3">
        <f>B18+B39</f>
        <v>14517</v>
      </c>
      <c r="C46" s="3">
        <f>C18+C39</f>
        <v>15982</v>
      </c>
      <c r="D46" s="3">
        <f>D18+D39</f>
        <v>16340</v>
      </c>
      <c r="E46" s="3">
        <f>E18+E39</f>
        <v>17578</v>
      </c>
    </row>
    <row r="48" spans="1:5" s="1" customFormat="1" x14ac:dyDescent="0.25">
      <c r="A48" s="1" t="s">
        <v>30</v>
      </c>
      <c r="B48" s="3">
        <f>B25+B42</f>
        <v>6628</v>
      </c>
      <c r="C48" s="3">
        <f>C25+C42</f>
        <v>8573</v>
      </c>
      <c r="D48" s="3">
        <f>D25+D42</f>
        <v>8852</v>
      </c>
      <c r="E48" s="3">
        <f>E25+E42</f>
        <v>9037</v>
      </c>
    </row>
    <row r="50" spans="1:5" s="1" customFormat="1" x14ac:dyDescent="0.25">
      <c r="A50" s="1" t="s">
        <v>31</v>
      </c>
      <c r="B50" s="3">
        <f>B28</f>
        <v>70</v>
      </c>
      <c r="C50" s="3">
        <f>C28</f>
        <v>183</v>
      </c>
      <c r="D50" s="3">
        <f>D28</f>
        <v>146</v>
      </c>
      <c r="E50" s="3">
        <f>E28</f>
        <v>0</v>
      </c>
    </row>
    <row r="52" spans="1:5" s="1" customFormat="1" x14ac:dyDescent="0.25">
      <c r="A52" s="1" t="s">
        <v>34</v>
      </c>
      <c r="B52" s="3">
        <f>SUM(B46:B51)</f>
        <v>21215</v>
      </c>
      <c r="C52" s="3">
        <f>SUM(C46:C51)</f>
        <v>24738</v>
      </c>
      <c r="D52" s="3">
        <f>SUM(D46:D51)</f>
        <v>25338</v>
      </c>
      <c r="E52" s="3">
        <f>SUM(E46:E51)</f>
        <v>26615</v>
      </c>
    </row>
  </sheetData>
  <mergeCells count="1">
    <mergeCell ref="A1:E1"/>
  </mergeCells>
  <pageMargins left="0.7" right="0.7" top="0.75" bottom="0.75" header="0.3" footer="0.3"/>
  <pageSetup paperSize="9" scale="76" orientation="portrait" r:id="rId1"/>
  <headerFooter>
    <oddFooter>&amp;R&amp;1#&amp;"Arial"&amp;10&amp;K000000Confidential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F0A77585DDEE4398E5CE75C4894DBC" ma:contentTypeVersion="12" ma:contentTypeDescription="Ein neues Dokument erstellen." ma:contentTypeScope="" ma:versionID="23b99683d2b06aeb097e26ce23cf2487">
  <xsd:schema xmlns:xsd="http://www.w3.org/2001/XMLSchema" xmlns:xs="http://www.w3.org/2001/XMLSchema" xmlns:p="http://schemas.microsoft.com/office/2006/metadata/properties" xmlns:ns2="ce15f707-2188-437d-9cfa-2f59b5c7f043" xmlns:ns3="c941a241-5a79-4c55-b809-9e00ac9e85ad" targetNamespace="http://schemas.microsoft.com/office/2006/metadata/properties" ma:root="true" ma:fieldsID="399f0eb2e36e97a3bb92cf8c431c1b92" ns2:_="" ns3:_="">
    <xsd:import namespace="ce15f707-2188-437d-9cfa-2f59b5c7f043"/>
    <xsd:import namespace="c941a241-5a79-4c55-b809-9e00ac9e85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5f707-2188-437d-9cfa-2f59b5c7f0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1a241-5a79-4c55-b809-9e00ac9e85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80777D-47FB-4537-849A-A63325E83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5f707-2188-437d-9cfa-2f59b5c7f043"/>
    <ds:schemaRef ds:uri="c941a241-5a79-4c55-b809-9e00ac9e85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B984E3-E547-4BF1-95FE-AD53F30E3A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779B88-DD64-454A-88EA-61F2D88EB2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frame</dc:creator>
  <cp:lastModifiedBy>FISCHER Yannick</cp:lastModifiedBy>
  <dcterms:created xsi:type="dcterms:W3CDTF">2019-07-28T13:49:44Z</dcterms:created>
  <dcterms:modified xsi:type="dcterms:W3CDTF">2021-02-10T16:02:04Z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0x010100EBF0A77585DDEE4398E5CE75C4894DBC</vt:lpwstr>
  </property>
  <property fmtid="{D5CDD505-2E9C-101B-9397-08002B2CF9AE}" pid="3" name="MSIP_Label_fd1c0902-ed92-4fed-896d-2e7725de02d4_Enabled">
    <vt:lpwstr>true</vt:lpwstr>
  </property>
  <property fmtid="{D5CDD505-2E9C-101B-9397-08002B2CF9AE}" pid="4" name="MSIP_Label_fd1c0902-ed92-4fed-896d-2e7725de02d4_SetDate">
    <vt:lpwstr>2021-01-12T07:26:55Z</vt:lpwstr>
  </property>
  <property fmtid="{D5CDD505-2E9C-101B-9397-08002B2CF9AE}" pid="5" name="MSIP_Label_fd1c0902-ed92-4fed-896d-2e7725de02d4_Method">
    <vt:lpwstr>Standard</vt:lpwstr>
  </property>
  <property fmtid="{D5CDD505-2E9C-101B-9397-08002B2CF9AE}" pid="6" name="MSIP_Label_fd1c0902-ed92-4fed-896d-2e7725de02d4_Name">
    <vt:lpwstr>Anyone (not protected)</vt:lpwstr>
  </property>
  <property fmtid="{D5CDD505-2E9C-101B-9397-08002B2CF9AE}" pid="7" name="MSIP_Label_fd1c0902-ed92-4fed-896d-2e7725de02d4_SiteId">
    <vt:lpwstr>d6b0bbee-7cd9-4d60-bce6-4a67b543e2ae</vt:lpwstr>
  </property>
  <property fmtid="{D5CDD505-2E9C-101B-9397-08002B2CF9AE}" pid="8" name="MSIP_Label_fd1c0902-ed92-4fed-896d-2e7725de02d4_ActionId">
    <vt:lpwstr/>
  </property>
  <property fmtid="{D5CDD505-2E9C-101B-9397-08002B2CF9AE}" pid="9" name="MSIP_Label_fd1c0902-ed92-4fed-896d-2e7725de02d4_ContentBits">
    <vt:lpwstr>2</vt:lpwstr>
  </property>
</Properties>
</file>